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4355" windowHeight="4680" activeTab="1"/>
  </bookViews>
  <sheets>
    <sheet name="стаж" sheetId="1" r:id="rId1"/>
    <sheet name="точний Стаж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1" i="2" l="1"/>
  <c r="H10" i="2"/>
  <c r="G10" i="2"/>
  <c r="F10" i="2"/>
  <c r="E9" i="2"/>
  <c r="G9" i="2"/>
  <c r="I9" i="2"/>
  <c r="I3" i="2"/>
  <c r="I4" i="2"/>
  <c r="I5" i="2"/>
  <c r="I6" i="2"/>
  <c r="I7" i="2"/>
  <c r="I8" i="2"/>
  <c r="H3" i="2"/>
  <c r="H4" i="2"/>
  <c r="H5" i="2"/>
  <c r="H6" i="2"/>
  <c r="H7" i="2"/>
  <c r="H8" i="2"/>
  <c r="G3" i="2"/>
  <c r="G4" i="2"/>
  <c r="G5" i="2"/>
  <c r="G6" i="2"/>
  <c r="G7" i="2"/>
  <c r="G8" i="2"/>
  <c r="G2" i="2"/>
  <c r="F3" i="2"/>
  <c r="F4" i="2"/>
  <c r="F5" i="2"/>
  <c r="F6" i="2"/>
  <c r="F7" i="2"/>
  <c r="F8" i="2"/>
  <c r="E3" i="2"/>
  <c r="E4" i="2"/>
  <c r="E5" i="2"/>
  <c r="E6" i="2"/>
  <c r="E7" i="2"/>
  <c r="E8" i="2"/>
  <c r="D3" i="2"/>
  <c r="D4" i="2"/>
  <c r="D5" i="2"/>
  <c r="D6" i="2"/>
  <c r="D7" i="2"/>
  <c r="D8" i="2"/>
  <c r="C3" i="2"/>
  <c r="C4" i="2"/>
  <c r="C5" i="2"/>
  <c r="C6" i="2"/>
  <c r="C7" i="2"/>
  <c r="C8" i="2"/>
  <c r="I2" i="2"/>
  <c r="H2" i="2"/>
  <c r="F2" i="2"/>
  <c r="E2" i="2"/>
  <c r="D2" i="2"/>
  <c r="C2" i="2"/>
  <c r="M5" i="1"/>
  <c r="M3" i="1" l="1"/>
  <c r="L3" i="1"/>
  <c r="K3" i="1"/>
  <c r="I3" i="1"/>
  <c r="D3" i="1"/>
  <c r="E3" i="1"/>
  <c r="F3" i="1"/>
  <c r="G3" i="1"/>
  <c r="H3" i="1"/>
  <c r="C3" i="1"/>
</calcChain>
</file>

<file path=xl/sharedStrings.xml><?xml version="1.0" encoding="utf-8"?>
<sst xmlns="http://schemas.openxmlformats.org/spreadsheetml/2006/main" count="11" uniqueCount="11">
  <si>
    <t>Поч.дата</t>
  </si>
  <si>
    <t>Кін.дата</t>
  </si>
  <si>
    <t>Дні
періода</t>
  </si>
  <si>
    <t>Рік без
округл.</t>
  </si>
  <si>
    <t>Рік</t>
  </si>
  <si>
    <t>Місяць</t>
  </si>
  <si>
    <t>Місяць
без округл.</t>
  </si>
  <si>
    <t>День без
округлен.</t>
  </si>
  <si>
    <t>День</t>
  </si>
  <si>
    <t>http://www.excel-office.ru/formulivexcel/poschitatstazvexcel</t>
  </si>
  <si>
    <t>стаж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</si>
</sst>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0" borderId="0" xfId="0" applyNumberFormat="1"/>
    <xf numFmtId="14" fontId="1" fillId="2" borderId="0" xfId="0" applyNumberFormat="1" applyFont="1" applyFill="1"/>
    <xf numFmtId="14" fontId="1" fillId="0" borderId="0" xfId="0" applyNumberFormat="1" applyFont="1"/>
    <xf numFmtId="1" fontId="0" fillId="0" borderId="0" xfId="0" applyNumberFormat="1"/>
    <xf numFmtId="14" fontId="2" fillId="2" borderId="0" xfId="0" applyNumberFormat="1" applyFont="1" applyFill="1"/>
    <xf numFmtId="0" fontId="1" fillId="0" borderId="0" xfId="0" applyFont="1"/>
    <xf numFmtId="1" fontId="1" fillId="0" borderId="0" xfId="0" applyNumberFormat="1" applyFont="1"/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1" fontId="0" fillId="0" borderId="1" xfId="0" applyNumberFormat="1" applyBorder="1"/>
    <xf numFmtId="14" fontId="2" fillId="2" borderId="1" xfId="0" applyNumberFormat="1" applyFont="1" applyFill="1" applyBorder="1"/>
    <xf numFmtId="0" fontId="3" fillId="3" borderId="1" xfId="0" applyFont="1" applyFill="1" applyBorder="1"/>
    <xf numFmtId="0" fontId="0" fillId="3" borderId="1" xfId="0" applyFill="1" applyBorder="1"/>
    <xf numFmtId="0" fontId="0" fillId="4" borderId="1" xfId="0" applyFill="1" applyBorder="1"/>
    <xf numFmtId="1" fontId="0" fillId="4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sqref="A1:A14"/>
    </sheetView>
  </sheetViews>
  <sheetFormatPr defaultRowHeight="15" x14ac:dyDescent="0.25"/>
  <cols>
    <col min="1" max="1" width="10.140625" bestFit="1" customWidth="1"/>
    <col min="2" max="2" width="10.140625" customWidth="1"/>
    <col min="3" max="9" width="10.140625" bestFit="1" customWidth="1"/>
  </cols>
  <sheetData>
    <row r="1" spans="1:13" x14ac:dyDescent="0.25">
      <c r="A1" s="1">
        <v>28734</v>
      </c>
      <c r="B1" s="1"/>
      <c r="C1" s="1">
        <v>28734</v>
      </c>
      <c r="D1" s="1">
        <v>29039</v>
      </c>
      <c r="E1" s="5">
        <v>30096</v>
      </c>
      <c r="F1" s="1">
        <v>30777</v>
      </c>
      <c r="G1" s="1">
        <v>32212</v>
      </c>
      <c r="H1" s="1">
        <v>34096</v>
      </c>
      <c r="I1" s="1">
        <v>40431</v>
      </c>
    </row>
    <row r="2" spans="1:13" x14ac:dyDescent="0.25">
      <c r="A2" s="2">
        <v>29037</v>
      </c>
      <c r="B2" s="2"/>
      <c r="C2" s="2">
        <v>29037</v>
      </c>
      <c r="D2" s="2">
        <v>29845</v>
      </c>
      <c r="E2" s="3">
        <v>30576</v>
      </c>
      <c r="F2" s="2">
        <v>31784</v>
      </c>
      <c r="G2" s="3">
        <v>33238</v>
      </c>
      <c r="H2" s="3">
        <v>40399</v>
      </c>
      <c r="I2" s="3">
        <v>40791</v>
      </c>
      <c r="K2" s="4"/>
    </row>
    <row r="3" spans="1:13" x14ac:dyDescent="0.25">
      <c r="A3" s="1">
        <v>29039</v>
      </c>
      <c r="B3" s="1"/>
      <c r="C3">
        <f>C2-C1</f>
        <v>303</v>
      </c>
      <c r="D3">
        <f t="shared" ref="D3:H3" si="0">D2-D1</f>
        <v>806</v>
      </c>
      <c r="E3">
        <f t="shared" si="0"/>
        <v>480</v>
      </c>
      <c r="F3">
        <f t="shared" si="0"/>
        <v>1007</v>
      </c>
      <c r="G3">
        <f t="shared" si="0"/>
        <v>1026</v>
      </c>
      <c r="H3">
        <f t="shared" si="0"/>
        <v>6303</v>
      </c>
      <c r="I3">
        <f>I2-I1</f>
        <v>360</v>
      </c>
      <c r="K3" s="4">
        <f>I2-C1</f>
        <v>12057</v>
      </c>
      <c r="L3">
        <f>SUM(C3:I3)</f>
        <v>10285</v>
      </c>
      <c r="M3">
        <f>L3/365</f>
        <v>28.17808219178082</v>
      </c>
    </row>
    <row r="4" spans="1:13" x14ac:dyDescent="0.25">
      <c r="A4" s="2">
        <v>29845</v>
      </c>
      <c r="B4" s="2"/>
      <c r="K4" s="4"/>
      <c r="M4" s="4">
        <v>28</v>
      </c>
    </row>
    <row r="5" spans="1:13" x14ac:dyDescent="0.25">
      <c r="A5" s="5">
        <v>30096</v>
      </c>
      <c r="B5" s="2"/>
      <c r="K5" s="4"/>
      <c r="M5" s="4">
        <f>(M3-M4*12)</f>
        <v>-307.82191780821915</v>
      </c>
    </row>
    <row r="6" spans="1:13" s="6" customFormat="1" x14ac:dyDescent="0.25">
      <c r="A6" s="3">
        <v>30576</v>
      </c>
      <c r="B6" s="3"/>
      <c r="D6" s="7"/>
      <c r="E6" s="7"/>
      <c r="F6" s="7"/>
      <c r="G6" s="7"/>
      <c r="H6" s="7"/>
      <c r="I6" s="7"/>
      <c r="M6" s="7"/>
    </row>
    <row r="7" spans="1:13" x14ac:dyDescent="0.25">
      <c r="A7" s="1">
        <v>30777</v>
      </c>
    </row>
    <row r="8" spans="1:13" x14ac:dyDescent="0.25">
      <c r="A8" s="2">
        <v>31784</v>
      </c>
      <c r="B8" s="2"/>
    </row>
    <row r="9" spans="1:13" x14ac:dyDescent="0.25">
      <c r="A9" s="1">
        <v>32212</v>
      </c>
      <c r="B9" s="1"/>
      <c r="J9" s="4"/>
    </row>
    <row r="10" spans="1:13" x14ac:dyDescent="0.25">
      <c r="A10" s="3">
        <v>33238</v>
      </c>
      <c r="B10" s="3"/>
    </row>
    <row r="11" spans="1:13" x14ac:dyDescent="0.25">
      <c r="A11" s="1">
        <v>34096</v>
      </c>
      <c r="B11" s="1"/>
      <c r="K11" s="4"/>
    </row>
    <row r="12" spans="1:13" x14ac:dyDescent="0.25">
      <c r="A12" s="3">
        <v>40399</v>
      </c>
      <c r="B12" s="3"/>
    </row>
    <row r="13" spans="1:13" x14ac:dyDescent="0.25">
      <c r="A13" s="1">
        <v>40431</v>
      </c>
      <c r="B13" s="1"/>
    </row>
    <row r="14" spans="1:13" x14ac:dyDescent="0.25">
      <c r="A14" s="3">
        <v>40791</v>
      </c>
      <c r="B1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4" workbookViewId="0">
      <selection activeCell="J7" sqref="J7"/>
    </sheetView>
  </sheetViews>
  <sheetFormatPr defaultRowHeight="15" x14ac:dyDescent="0.25"/>
  <cols>
    <col min="1" max="2" width="10.140625" bestFit="1" customWidth="1"/>
  </cols>
  <sheetData>
    <row r="1" spans="1:12" s="8" customFormat="1" ht="60" x14ac:dyDescent="0.25">
      <c r="A1" s="11" t="s">
        <v>0</v>
      </c>
      <c r="B1" s="11" t="s">
        <v>1</v>
      </c>
      <c r="C1" s="12" t="s">
        <v>2</v>
      </c>
      <c r="D1" s="12" t="s">
        <v>3</v>
      </c>
      <c r="E1" s="11" t="s">
        <v>4</v>
      </c>
      <c r="F1" s="12" t="s">
        <v>6</v>
      </c>
      <c r="G1" s="12" t="s">
        <v>5</v>
      </c>
      <c r="H1" s="12" t="s">
        <v>7</v>
      </c>
      <c r="I1" s="12" t="s">
        <v>8</v>
      </c>
      <c r="L1" s="9" t="s">
        <v>9</v>
      </c>
    </row>
    <row r="2" spans="1:12" x14ac:dyDescent="0.25">
      <c r="A2" s="13">
        <v>28734</v>
      </c>
      <c r="B2" s="13">
        <v>29037</v>
      </c>
      <c r="C2" s="14">
        <f>B2-A2</f>
        <v>303</v>
      </c>
      <c r="D2" s="15">
        <f>C2/365</f>
        <v>0.83013698630136989</v>
      </c>
      <c r="E2" s="14">
        <f>ROUNDDOWN(D2,0)</f>
        <v>0</v>
      </c>
      <c r="F2" s="15">
        <f>(D2-E2)*12</f>
        <v>9.9616438356164387</v>
      </c>
      <c r="G2" s="16">
        <f>ROUNDDOWN(F2,0)</f>
        <v>9</v>
      </c>
      <c r="H2" s="14">
        <f>(F2-G2)*30.42</f>
        <v>29.253205479452067</v>
      </c>
      <c r="I2" s="14">
        <f>ROUNDDOWN(H2,0)</f>
        <v>29</v>
      </c>
    </row>
    <row r="3" spans="1:12" x14ac:dyDescent="0.25">
      <c r="A3" s="13">
        <v>29039</v>
      </c>
      <c r="B3" s="13">
        <v>29845</v>
      </c>
      <c r="C3" s="14">
        <f t="shared" ref="C3:C8" si="0">B3-A3</f>
        <v>806</v>
      </c>
      <c r="D3" s="15">
        <f t="shared" ref="D3:D8" si="1">C3/365</f>
        <v>2.2082191780821918</v>
      </c>
      <c r="E3" s="14">
        <f t="shared" ref="E3:E8" si="2">ROUNDDOWN(D3,0)</f>
        <v>2</v>
      </c>
      <c r="F3" s="15">
        <f t="shared" ref="F3:F8" si="3">(D3-E3)*12</f>
        <v>2.4986301369863018</v>
      </c>
      <c r="G3" s="16">
        <f t="shared" ref="G3:G8" si="4">ROUNDDOWN(F3,0)</f>
        <v>2</v>
      </c>
      <c r="H3" s="14">
        <f t="shared" ref="H3:H8" si="5">(F3-G3)*30.42</f>
        <v>15.168328767123301</v>
      </c>
      <c r="I3" s="14">
        <f t="shared" ref="I3:I8" si="6">ROUNDDOWN(H3,0)</f>
        <v>15</v>
      </c>
    </row>
    <row r="4" spans="1:12" x14ac:dyDescent="0.25">
      <c r="A4" s="17">
        <v>30096</v>
      </c>
      <c r="B4" s="13">
        <v>30576</v>
      </c>
      <c r="C4" s="14">
        <f t="shared" si="0"/>
        <v>480</v>
      </c>
      <c r="D4" s="15">
        <f t="shared" si="1"/>
        <v>1.3150684931506849</v>
      </c>
      <c r="E4" s="14">
        <f t="shared" si="2"/>
        <v>1</v>
      </c>
      <c r="F4" s="15">
        <f t="shared" si="3"/>
        <v>3.7808219178082183</v>
      </c>
      <c r="G4" s="16">
        <f t="shared" si="4"/>
        <v>3</v>
      </c>
      <c r="H4" s="14">
        <f t="shared" si="5"/>
        <v>23.752602739726001</v>
      </c>
      <c r="I4" s="14">
        <f t="shared" si="6"/>
        <v>23</v>
      </c>
    </row>
    <row r="5" spans="1:12" x14ac:dyDescent="0.25">
      <c r="A5" s="13">
        <v>30777</v>
      </c>
      <c r="B5" s="13">
        <v>31784</v>
      </c>
      <c r="C5" s="14">
        <f t="shared" si="0"/>
        <v>1007</v>
      </c>
      <c r="D5" s="15">
        <f t="shared" si="1"/>
        <v>2.7589041095890412</v>
      </c>
      <c r="E5" s="14">
        <f t="shared" si="2"/>
        <v>2</v>
      </c>
      <c r="F5" s="15">
        <f t="shared" si="3"/>
        <v>9.1068493150684944</v>
      </c>
      <c r="G5" s="16">
        <f t="shared" si="4"/>
        <v>9</v>
      </c>
      <c r="H5" s="14">
        <f t="shared" si="5"/>
        <v>3.2503561643835992</v>
      </c>
      <c r="I5" s="14">
        <f t="shared" si="6"/>
        <v>3</v>
      </c>
    </row>
    <row r="6" spans="1:12" x14ac:dyDescent="0.25">
      <c r="A6" s="13">
        <v>32212</v>
      </c>
      <c r="B6" s="13">
        <v>33238</v>
      </c>
      <c r="C6" s="14">
        <f t="shared" si="0"/>
        <v>1026</v>
      </c>
      <c r="D6" s="15">
        <f t="shared" si="1"/>
        <v>2.8109589041095893</v>
      </c>
      <c r="E6" s="14">
        <f t="shared" si="2"/>
        <v>2</v>
      </c>
      <c r="F6" s="15">
        <f t="shared" si="3"/>
        <v>9.7315068493150712</v>
      </c>
      <c r="G6" s="16">
        <f t="shared" si="4"/>
        <v>9</v>
      </c>
      <c r="H6" s="14">
        <f t="shared" si="5"/>
        <v>22.252438356164465</v>
      </c>
      <c r="I6" s="14">
        <f t="shared" si="6"/>
        <v>22</v>
      </c>
    </row>
    <row r="7" spans="1:12" x14ac:dyDescent="0.25">
      <c r="A7" s="13">
        <v>34096</v>
      </c>
      <c r="B7" s="13">
        <v>40399</v>
      </c>
      <c r="C7" s="14">
        <f t="shared" si="0"/>
        <v>6303</v>
      </c>
      <c r="D7" s="15">
        <f t="shared" si="1"/>
        <v>17.268493150684932</v>
      </c>
      <c r="E7" s="14">
        <f t="shared" si="2"/>
        <v>17</v>
      </c>
      <c r="F7" s="15">
        <f t="shared" si="3"/>
        <v>3.2219178082191888</v>
      </c>
      <c r="G7" s="16">
        <f t="shared" si="4"/>
        <v>3</v>
      </c>
      <c r="H7" s="14">
        <f t="shared" si="5"/>
        <v>6.7507397260277244</v>
      </c>
      <c r="I7" s="14">
        <f t="shared" si="6"/>
        <v>6</v>
      </c>
    </row>
    <row r="8" spans="1:12" x14ac:dyDescent="0.25">
      <c r="A8" s="13">
        <v>40431</v>
      </c>
      <c r="B8" s="13">
        <v>40791</v>
      </c>
      <c r="C8" s="14">
        <f t="shared" si="0"/>
        <v>360</v>
      </c>
      <c r="D8" s="15">
        <f t="shared" si="1"/>
        <v>0.98630136986301364</v>
      </c>
      <c r="E8" s="14">
        <f t="shared" si="2"/>
        <v>0</v>
      </c>
      <c r="F8" s="15">
        <f t="shared" si="3"/>
        <v>11.835616438356164</v>
      </c>
      <c r="G8" s="16">
        <f t="shared" si="4"/>
        <v>11</v>
      </c>
      <c r="H8" s="14">
        <f t="shared" si="5"/>
        <v>25.419452054794501</v>
      </c>
      <c r="I8" s="14">
        <f t="shared" si="6"/>
        <v>25</v>
      </c>
    </row>
    <row r="9" spans="1:12" x14ac:dyDescent="0.25">
      <c r="A9" s="14"/>
      <c r="B9" s="14"/>
      <c r="C9" s="14"/>
      <c r="D9" s="14"/>
      <c r="E9" s="14">
        <f>SUM(E2:E8)</f>
        <v>24</v>
      </c>
      <c r="F9" s="14"/>
      <c r="G9" s="16">
        <f>SUM(G2:G8)</f>
        <v>46</v>
      </c>
      <c r="H9" s="14"/>
      <c r="I9" s="14">
        <f>SUM(I2:I8)</f>
        <v>123</v>
      </c>
    </row>
    <row r="10" spans="1:12" x14ac:dyDescent="0.25">
      <c r="A10" s="14"/>
      <c r="B10" s="14"/>
      <c r="C10" s="14"/>
      <c r="D10" s="14"/>
      <c r="E10" s="14"/>
      <c r="F10" s="14">
        <f>I9/30.42</f>
        <v>4.0433925049309662</v>
      </c>
      <c r="G10" s="16">
        <f>ROUNDDOWN(F10,0)</f>
        <v>4</v>
      </c>
      <c r="H10" s="14">
        <f>(F10-G10)*30.42</f>
        <v>1.3199999999999934</v>
      </c>
      <c r="I10" s="14"/>
    </row>
    <row r="11" spans="1:12" s="10" customFormat="1" ht="26.25" x14ac:dyDescent="0.4">
      <c r="A11" s="18" t="s">
        <v>10</v>
      </c>
      <c r="B11" s="19"/>
      <c r="C11" s="19"/>
      <c r="D11" s="19"/>
      <c r="E11" s="20">
        <v>28</v>
      </c>
      <c r="F11" s="19"/>
      <c r="G11" s="21">
        <v>2</v>
      </c>
      <c r="H11" s="19"/>
      <c r="I11" s="20">
        <f>ROUNDDOWN(H10,0)</f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стаж</vt:lpstr>
      <vt:lpstr>точний Стаж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</dc:creator>
  <cp:lastModifiedBy>A2</cp:lastModifiedBy>
  <dcterms:created xsi:type="dcterms:W3CDTF">2015-03-09T10:19:50Z</dcterms:created>
  <dcterms:modified xsi:type="dcterms:W3CDTF">2015-03-09T14:25:56Z</dcterms:modified>
</cp:coreProperties>
</file>