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tx" ContentType="application/vnd.openxmlformats-officedocument.wordprocessingml.templat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240" yWindow="90" windowWidth="14865" windowHeight="8070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курс">Лист3!$E$26</definedName>
  </definedNames>
  <calcPr calcId="144315"/>
</workbook>
</file>

<file path=xl/calcChain.xml><?xml version="1.0" encoding="utf-8"?>
<calcChain xmlns="http://schemas.openxmlformats.org/spreadsheetml/2006/main">
  <c r="F24" i="3" l="1"/>
  <c r="F23" i="3"/>
  <c r="F21" i="3"/>
  <c r="F20" i="3"/>
  <c r="C24" i="3"/>
  <c r="C23" i="3"/>
  <c r="B23" i="3"/>
  <c r="B13" i="4"/>
  <c r="B12" i="4"/>
  <c r="B14" i="2"/>
  <c r="B24" i="3"/>
  <c r="B15" i="2"/>
  <c r="B11" i="1"/>
  <c r="B9" i="1"/>
</calcChain>
</file>

<file path=xl/sharedStrings.xml><?xml version="1.0" encoding="utf-8"?>
<sst xmlns="http://schemas.openxmlformats.org/spreadsheetml/2006/main" count="24" uniqueCount="23">
  <si>
    <t>налог</t>
  </si>
  <si>
    <t>цена</t>
  </si>
  <si>
    <t>Опт_цена</t>
  </si>
  <si>
    <t>Рон_цена</t>
  </si>
  <si>
    <t>Всего</t>
  </si>
  <si>
    <t>комиссия</t>
  </si>
  <si>
    <t>плата</t>
  </si>
  <si>
    <t>гонорар</t>
  </si>
  <si>
    <t>количество</t>
  </si>
  <si>
    <t>нечетн_количество</t>
  </si>
  <si>
    <t>мин_сумма</t>
  </si>
  <si>
    <t>крат_10</t>
  </si>
  <si>
    <t>кредит</t>
  </si>
  <si>
    <t>ставка</t>
  </si>
  <si>
    <t>оплата_мес</t>
  </si>
  <si>
    <t>сума_переплаты</t>
  </si>
  <si>
    <t>1 способ</t>
  </si>
  <si>
    <t>2 способ</t>
  </si>
  <si>
    <t>вартість</t>
  </si>
  <si>
    <t>податок</t>
  </si>
  <si>
    <t>кількість</t>
  </si>
  <si>
    <t>непарна_кількість</t>
  </si>
  <si>
    <t>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</si>
</sst>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&quot;р.&quot;;[Red]\-#,##0.00&quot;р.&quot;"/>
    <numFmt numFmtId="44" formatCode="_-* #,##0.00&quot;р.&quot;_-;\-* #,##0.00&quot;р.&quot;_-;_-* &quot;-&quot;??&quot;р.&quot;_-;_-@_-"/>
    <numFmt numFmtId="164" formatCode="_-* #,##0.00[$р.-419]_-;\-* #,##0.00[$р.-419]_-;_-* &quot;-&quot;??[$р.-419]_-;_-@_-"/>
    <numFmt numFmtId="165" formatCode="#,##0_ ;\-#,##0\ "/>
    <numFmt numFmtId="166" formatCode="_-* #,##0[$р.-419]_-;\-* #,##0[$р.-419]_-;_-* &quot;-&quot;??[$р.-419]_-;_-@_-"/>
    <numFmt numFmtId="167" formatCode="#,##0.0_ ;\-#,##0.0\ "/>
    <numFmt numFmtId="168" formatCode="_-* #,##0.00\ [$грн.-422]_-;\-* #,##0.00\ [$грн.-422]_-;_-* &quot;-&quot;??\ [$грн.-422]_-;_-@_-"/>
    <numFmt numFmtId="169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44" fontId="0" fillId="0" borderId="0" xfId="1" applyFont="1"/>
    <xf numFmtId="44" fontId="0" fillId="0" borderId="0" xfId="0" applyNumberFormat="1"/>
    <xf numFmtId="0" fontId="2" fillId="0" borderId="0" xfId="0" applyFont="1"/>
    <xf numFmtId="8" fontId="0" fillId="0" borderId="0" xfId="0" applyNumberFormat="1"/>
    <xf numFmtId="167" fontId="0" fillId="0" borderId="0" xfId="0" applyNumberFormat="1"/>
    <xf numFmtId="9" fontId="0" fillId="0" borderId="0" xfId="2" applyFont="1"/>
    <xf numFmtId="0" fontId="0" fillId="0" borderId="1" xfId="0" applyBorder="1"/>
    <xf numFmtId="44" fontId="0" fillId="0" borderId="1" xfId="1" applyFont="1" applyBorder="1"/>
    <xf numFmtId="9" fontId="0" fillId="0" borderId="1" xfId="1" applyNumberFormat="1" applyFont="1" applyBorder="1"/>
    <xf numFmtId="167" fontId="0" fillId="0" borderId="1" xfId="0" applyNumberFormat="1" applyBorder="1"/>
    <xf numFmtId="165" fontId="0" fillId="0" borderId="1" xfId="0" applyNumberFormat="1" applyBorder="1"/>
    <xf numFmtId="164" fontId="0" fillId="0" borderId="0" xfId="1" applyNumberFormat="1" applyFont="1"/>
    <xf numFmtId="168" fontId="0" fillId="2" borderId="0" xfId="0" applyNumberFormat="1" applyFill="1"/>
    <xf numFmtId="2" fontId="0" fillId="0" borderId="0" xfId="0" applyNumberFormat="1"/>
    <xf numFmtId="169" fontId="0" fillId="0" borderId="0" xfId="0" applyNumberFormat="1"/>
    <xf numFmtId="1" fontId="3" fillId="3" borderId="0" xfId="0" applyNumberFormat="1" applyFont="1" applyFill="1"/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285750</xdr:colOff>
          <xdr:row>6</xdr:row>
          <xdr:rowOff>133350</xdr:rowOff>
        </xdr:to>
        <xdr:sp macro="" textlink="">
          <xdr:nvSpPr>
            <xdr:cNvPr id="1025" name="Автофигура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409575</xdr:colOff>
          <xdr:row>10</xdr:row>
          <xdr:rowOff>85725</xdr:rowOff>
        </xdr:to>
        <xdr:sp macro="" textlink="">
          <xdr:nvSpPr>
            <xdr:cNvPr id="2049" name="Объект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390525</xdr:colOff>
      <xdr:row>13</xdr:row>
      <xdr:rowOff>161925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9775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257175</xdr:colOff>
          <xdr:row>8</xdr:row>
          <xdr:rowOff>19050</xdr:rowOff>
        </xdr:to>
        <xdr:sp macro="" textlink="">
          <xdr:nvSpPr>
            <xdr:cNvPr id="4097" name="Объект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457200</xdr:colOff>
          <xdr:row>1</xdr:row>
          <xdr:rowOff>133350</xdr:rowOff>
        </xdr:to>
        <xdr:sp macro="" textlink="">
          <xdr:nvSpPr>
            <xdr:cNvPr id="5125" name="Объект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_______Microsoft_Word2.dot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package" Target="../embeddings/_________Microsoft_Word3.doc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5.emf"/><Relationship Id="rId4" Type="http://schemas.openxmlformats.org/officeDocument/2006/relationships/package" Target="../embeddings/_________Microsoft_Word4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1"/>
  <sheetViews>
    <sheetView workbookViewId="0">
      <selection activeCell="D17" sqref="D17"/>
    </sheetView>
  </sheetViews>
  <sheetFormatPr defaultRowHeight="14.25"/>
  <cols>
    <col min="1" max="1" width="9.875" bestFit="1" customWidth="1"/>
    <col min="2" max="2" width="10.625" bestFit="1" customWidth="1"/>
  </cols>
  <sheetData>
    <row r="1" spans="1:2">
      <c r="B1" s="2"/>
    </row>
    <row r="2" spans="1:2">
      <c r="B2" s="1"/>
    </row>
    <row r="3" spans="1:2">
      <c r="B3" s="2"/>
    </row>
    <row r="4" spans="1:2">
      <c r="B4" s="3"/>
    </row>
    <row r="8" spans="1:2">
      <c r="A8" t="s">
        <v>2</v>
      </c>
      <c r="B8" s="4">
        <v>340</v>
      </c>
    </row>
    <row r="9" spans="1:2">
      <c r="A9" t="s">
        <v>3</v>
      </c>
      <c r="B9" s="4">
        <f>B8+B8*60%</f>
        <v>544</v>
      </c>
    </row>
    <row r="10" spans="1:2">
      <c r="A10" t="s">
        <v>4</v>
      </c>
      <c r="B10" s="4">
        <v>5000</v>
      </c>
    </row>
    <row r="11" spans="1:2">
      <c r="B11">
        <f>ROUND(B10/B9,0)</f>
        <v>9</v>
      </c>
    </row>
  </sheetData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285750</xdr:colOff>
                <xdr:row>6</xdr:row>
                <xdr:rowOff>133350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2:B15"/>
  <sheetViews>
    <sheetView workbookViewId="0">
      <selection activeCell="B15" sqref="B15"/>
    </sheetView>
  </sheetViews>
  <sheetFormatPr defaultRowHeight="14.25"/>
  <sheetData>
    <row r="12" spans="1:2">
      <c r="A12" t="s">
        <v>5</v>
      </c>
      <c r="B12" s="1">
        <v>0.45</v>
      </c>
    </row>
    <row r="13" spans="1:2">
      <c r="A13" t="s">
        <v>6</v>
      </c>
      <c r="B13" s="5">
        <v>350</v>
      </c>
    </row>
    <row r="14" spans="1:2">
      <c r="A14" t="s">
        <v>10</v>
      </c>
      <c r="B14" s="5">
        <f>B13+B13*B12</f>
        <v>507.5</v>
      </c>
    </row>
    <row r="15" spans="1:2">
      <c r="A15" t="s">
        <v>11</v>
      </c>
      <c r="B15" s="5">
        <f>ROUNDUP(B13+B13*B12,-1)</f>
        <v>510</v>
      </c>
    </row>
  </sheetData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Template.12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409575</xdr:colOff>
                <xdr:row>10</xdr:row>
                <xdr:rowOff>85725</xdr:rowOff>
              </to>
            </anchor>
          </objectPr>
        </oleObject>
      </mc:Choice>
      <mc:Fallback>
        <oleObject progId="Word.Template.12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26"/>
  <sheetViews>
    <sheetView tabSelected="1" workbookViewId="0">
      <selection activeCell="A15" sqref="A15"/>
    </sheetView>
  </sheetViews>
  <sheetFormatPr defaultRowHeight="14.25"/>
  <cols>
    <col min="1" max="1" width="17.25" bestFit="1" customWidth="1"/>
    <col min="2" max="2" width="10.625" bestFit="1" customWidth="1"/>
    <col min="3" max="3" width="16.375" bestFit="1" customWidth="1"/>
    <col min="4" max="4" width="10.625" bestFit="1" customWidth="1"/>
    <col min="5" max="5" width="16.375" bestFit="1" customWidth="1"/>
    <col min="6" max="6" width="11.25" bestFit="1" customWidth="1"/>
    <col min="7" max="7" width="9.25" bestFit="1" customWidth="1"/>
  </cols>
  <sheetData>
    <row r="11" spans="3:4">
      <c r="C11" s="5"/>
      <c r="D11" s="6"/>
    </row>
    <row r="12" spans="3:4">
      <c r="C12" s="5"/>
      <c r="D12" s="5"/>
    </row>
    <row r="13" spans="3:4">
      <c r="C13" s="1"/>
      <c r="D13" s="10"/>
    </row>
    <row r="14" spans="3:4">
      <c r="C14" s="6"/>
      <c r="D14" s="9"/>
    </row>
    <row r="19" spans="1:7">
      <c r="G19" s="17"/>
    </row>
    <row r="20" spans="1:7">
      <c r="A20" s="11" t="s">
        <v>7</v>
      </c>
      <c r="B20" s="12">
        <v>3500</v>
      </c>
      <c r="C20" s="2">
        <v>3500</v>
      </c>
      <c r="E20" t="s">
        <v>7</v>
      </c>
      <c r="F20" s="17">
        <f>C20/курс</f>
        <v>921.0526315789474</v>
      </c>
    </row>
    <row r="21" spans="1:7">
      <c r="A21" s="11" t="s">
        <v>1</v>
      </c>
      <c r="B21" s="12">
        <v>150</v>
      </c>
      <c r="C21" s="16">
        <v>150</v>
      </c>
      <c r="E21" t="s">
        <v>18</v>
      </c>
      <c r="F21" s="17">
        <f>C21/курс</f>
        <v>39.473684210526315</v>
      </c>
    </row>
    <row r="22" spans="1:7">
      <c r="A22" s="11" t="s">
        <v>0</v>
      </c>
      <c r="B22" s="13">
        <v>0.13</v>
      </c>
      <c r="C22" s="10">
        <v>0.13</v>
      </c>
      <c r="E22" t="s">
        <v>19</v>
      </c>
      <c r="F22" s="10">
        <v>0.13</v>
      </c>
    </row>
    <row r="23" spans="1:7">
      <c r="A23" s="11" t="s">
        <v>8</v>
      </c>
      <c r="B23" s="14">
        <f>(B20-B20*B22)/B21</f>
        <v>20.3</v>
      </c>
      <c r="C23" s="19">
        <f>(C20-C20*C22)/C21</f>
        <v>20.3</v>
      </c>
      <c r="E23" t="s">
        <v>20</v>
      </c>
      <c r="F23" s="9">
        <f>(F20-F20*F22)/F21</f>
        <v>20.3</v>
      </c>
    </row>
    <row r="24" spans="1:7" ht="20.25">
      <c r="A24" s="11" t="s">
        <v>9</v>
      </c>
      <c r="B24" s="15">
        <f>ROUNDDOWN(B23,-1)-1</f>
        <v>19</v>
      </c>
      <c r="C24" s="20">
        <f>ROUNDDOWN(C23,-1)-1</f>
        <v>19</v>
      </c>
      <c r="E24" t="s">
        <v>21</v>
      </c>
      <c r="F24" s="3">
        <f>ROUNDDOWN(F23,-1)-1</f>
        <v>19</v>
      </c>
    </row>
    <row r="25" spans="1:7">
      <c r="C25" s="18"/>
    </row>
    <row r="26" spans="1:7">
      <c r="D26" t="s">
        <v>22</v>
      </c>
      <c r="E26">
        <v>3.8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9:C13"/>
  <sheetViews>
    <sheetView workbookViewId="0">
      <selection activeCell="C12" sqref="C12"/>
    </sheetView>
  </sheetViews>
  <sheetFormatPr defaultRowHeight="14.25"/>
  <cols>
    <col min="1" max="1" width="15.375" bestFit="1" customWidth="1"/>
    <col min="2" max="3" width="11.625" bestFit="1" customWidth="1"/>
  </cols>
  <sheetData>
    <row r="9" spans="1:3" ht="15">
      <c r="B9" s="7" t="s">
        <v>16</v>
      </c>
      <c r="C9" s="7" t="s">
        <v>17</v>
      </c>
    </row>
    <row r="10" spans="1:3">
      <c r="A10" t="s">
        <v>12</v>
      </c>
      <c r="B10" s="5">
        <v>36000</v>
      </c>
      <c r="C10" s="5">
        <v>36000</v>
      </c>
    </row>
    <row r="11" spans="1:3">
      <c r="A11" t="s">
        <v>13</v>
      </c>
      <c r="B11" s="1">
        <v>1.4</v>
      </c>
      <c r="C11" s="1">
        <v>1.4</v>
      </c>
    </row>
    <row r="12" spans="1:3">
      <c r="A12" t="s">
        <v>14</v>
      </c>
      <c r="B12" s="6">
        <f>(B10+B10*B11)/12</f>
        <v>7200</v>
      </c>
      <c r="C12" s="8"/>
    </row>
    <row r="13" spans="1:3">
      <c r="A13" t="s">
        <v>15</v>
      </c>
      <c r="B13" s="6">
        <f>B12*12</f>
        <v>86400</v>
      </c>
      <c r="C13" s="8"/>
    </row>
  </sheetData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257175</xdr:colOff>
                <xdr:row>8</xdr:row>
                <xdr:rowOff>19050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4.25"/>
  <sheetData/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51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457200</xdr:colOff>
                <xdr:row>1</xdr:row>
                <xdr:rowOff>133350</xdr:rowOff>
              </to>
            </anchor>
          </objectPr>
        </oleObject>
      </mc:Choice>
      <mc:Fallback>
        <oleObject progId="Word.Document.12" shapeId="51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курс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2014-08-12T21:38:02Z</dcterms:created>
  <dcterms:modified xsi:type="dcterms:W3CDTF">2014-08-16T09:25:11Z</dcterms:modified>
</cp:coreProperties>
</file>